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<sst xmlns="http://schemas.openxmlformats.org/spreadsheetml/2006/main" count="51" uniqueCount="51">
  <si>
    <t>Winwood Sawmill LLC</t>
  </si>
  <si>
    <t xml:space="preserve">Estimate prepared for: </t>
  </si>
  <si>
    <t>Species prices are subject to local supply and demand fluctuations</t>
  </si>
  <si>
    <t>#</t>
  </si>
  <si>
    <t>Species</t>
  </si>
  <si>
    <t>Length Feet</t>
  </si>
  <si>
    <t>Width Inches</t>
  </si>
  <si>
    <t>Thickness Inches</t>
  </si>
  <si>
    <t>Bdf</t>
  </si>
  <si>
    <t>Quantity</t>
  </si>
  <si>
    <t>Total BDF</t>
  </si>
  <si>
    <t>BDF rate</t>
  </si>
  <si>
    <t>Totals</t>
  </si>
  <si>
    <t>Red Oak</t>
  </si>
  <si>
    <t>White Oak</t>
  </si>
  <si>
    <t>Soft Maple</t>
  </si>
  <si>
    <t>Hard Maple</t>
  </si>
  <si>
    <t>Curly Maple</t>
  </si>
  <si>
    <t>Ambrosia Maple</t>
  </si>
  <si>
    <t>Spalted Maple</t>
  </si>
  <si>
    <t>BirdsEye Maple</t>
  </si>
  <si>
    <t>White Ash</t>
  </si>
  <si>
    <t>Black Ash</t>
  </si>
  <si>
    <t>Hickory</t>
  </si>
  <si>
    <t>Basswood</t>
  </si>
  <si>
    <t>Poplar/Aspen</t>
  </si>
  <si>
    <t>Butternut</t>
  </si>
  <si>
    <t>Black Walnut</t>
  </si>
  <si>
    <t>Paper Birch</t>
  </si>
  <si>
    <t>Black Birch</t>
  </si>
  <si>
    <t>Cherry</t>
  </si>
  <si>
    <t>Alder</t>
  </si>
  <si>
    <t>Sub Total</t>
  </si>
  <si>
    <t>Black Locust</t>
  </si>
  <si>
    <t>Massachusetts Sales Tax</t>
  </si>
  <si>
    <t>Beech</t>
  </si>
  <si>
    <t>Contact Information:</t>
  </si>
  <si>
    <t>Please send us tax exempt documentation if applicable</t>
  </si>
  <si>
    <t>Total</t>
  </si>
  <si>
    <t>Red Cedar</t>
  </si>
  <si>
    <t>Andreus Ridley: 978-496-7041</t>
  </si>
  <si>
    <t>White Pine</t>
  </si>
  <si>
    <t>winwoodsawmill.com</t>
  </si>
  <si>
    <t>Check, Money Order and Cash are our accepted forms of payment</t>
  </si>
  <si>
    <t>Red Pine</t>
  </si>
  <si>
    <t>winwoodsawmill@gmail.com</t>
  </si>
  <si>
    <t>Spruce</t>
  </si>
  <si>
    <t>Thank you for doing business with us.</t>
  </si>
  <si>
    <t>Fir</t>
  </si>
  <si>
    <t>Winwood Sawmill</t>
  </si>
  <si>
    <t>Hemlock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</si>
</sst>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&quot;$&quot;#,##0.00"/>
  </numFmts>
  <fonts count="16">
    <font>
      <sz val="10.0"/>
      <color rgb="FF000000"/>
      <name val="Arial"/>
      <scheme val="minor"/>
    </font>
    <font>
      <b/>
      <sz val="18.0"/>
      <color rgb="FF375623"/>
      <name val="Calibri"/>
    </font>
    <font/>
    <font>
      <sz val="11.0"/>
      <color rgb="FF000000"/>
      <name val="Arial"/>
    </font>
    <font>
      <sz val="11.0"/>
      <color rgb="FF000000"/>
      <name val="Calibri"/>
    </font>
    <font>
      <sz val="12.0"/>
      <color theme="1"/>
      <name val="Arial"/>
    </font>
    <font>
      <sz val="7.0"/>
      <color theme="1"/>
      <name val="Arial"/>
    </font>
    <font>
      <sz val="11.0"/>
      <color theme="1"/>
      <name val="Arial"/>
    </font>
    <font>
      <color theme="1"/>
      <name val="Arial"/>
    </font>
    <font>
      <sz val="9.0"/>
      <color theme="1"/>
      <name val="Arial"/>
    </font>
    <font>
      <color rgb="FFFFFFFF"/>
      <name val="Arial"/>
    </font>
    <font>
      <b/>
      <sz val="11.0"/>
      <color rgb="FF000000"/>
      <name val="Arial"/>
    </font>
    <font>
      <u/>
      <sz val="11.0"/>
      <color rgb="FF1155CC"/>
      <name val="Calibri"/>
    </font>
    <font>
      <u/>
      <sz val="11.0"/>
      <color rgb="FF0563C1"/>
      <name val="Calibri"/>
    </font>
    <font>
      <b/>
      <sz val="10.0"/>
      <color rgb="FF000000"/>
      <name val="Arial"/>
    </font>
    <font>
      <b/>
      <sz val="16.0"/>
      <color rgb="FF375623"/>
      <name val="Calibri"/>
    </font>
  </fonts>
  <fills count="20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06666"/>
        <bgColor rgb="FFE06666"/>
      </patternFill>
    </fill>
    <fill>
      <patternFill patternType="solid">
        <fgColor rgb="FFDD7E6B"/>
        <bgColor rgb="FFDD7E6B"/>
      </patternFill>
    </fill>
    <fill>
      <patternFill patternType="solid">
        <fgColor rgb="FFE2EFDA"/>
        <bgColor rgb="FFE2EFDA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FFF4E9"/>
        <bgColor rgb="FFFFF4E9"/>
      </patternFill>
    </fill>
    <fill>
      <patternFill patternType="solid">
        <fgColor theme="0"/>
        <bgColor theme="0"/>
      </patternFill>
    </fill>
    <fill>
      <patternFill patternType="solid">
        <fgColor rgb="FFBF9000"/>
        <bgColor rgb="FFBF9000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5B0F00"/>
        <bgColor rgb="FF5B0F00"/>
      </patternFill>
    </fill>
    <fill>
      <patternFill patternType="solid">
        <fgColor rgb="FFD9EAD3"/>
        <bgColor rgb="FFD9EAD3"/>
      </patternFill>
    </fill>
    <fill>
      <patternFill patternType="solid">
        <fgColor rgb="FFCC4125"/>
        <bgColor rgb="FFCC4125"/>
      </patternFill>
    </fill>
    <fill>
      <patternFill patternType="solid">
        <fgColor rgb="FFB7B7B7"/>
        <bgColor rgb="FFB7B7B7"/>
      </patternFill>
    </fill>
    <fill>
      <patternFill patternType="solid">
        <fgColor rgb="FFF1C232"/>
        <bgColor rgb="FFF1C232"/>
      </patternFill>
    </fill>
    <fill>
      <patternFill patternType="solid">
        <fgColor rgb="FFFF0000"/>
        <bgColor rgb="FFFF0000"/>
      </patternFill>
    </fill>
    <fill>
      <patternFill patternType="solid">
        <fgColor rgb="FFEDDDCB"/>
        <bgColor rgb="FFEDDD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0"/>
    </xf>
    <xf borderId="2" fillId="0" fontId="2" numFmtId="0" xfId="0" applyBorder="1" applyFont="1"/>
    <xf borderId="2" fillId="0" fontId="3" numFmtId="0" xfId="0" applyAlignment="1" applyBorder="1" applyFont="1">
      <alignment horizontal="center" readingOrder="0" shrinkToFit="0" vertical="center" wrapText="1"/>
    </xf>
    <xf borderId="3" fillId="0" fontId="2" numFmtId="0" xfId="0" applyBorder="1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4" fillId="2" fontId="4" numFmtId="0" xfId="0" applyAlignment="1" applyBorder="1" applyFill="1" applyFont="1">
      <alignment horizontal="right" readingOrder="0" shrinkToFit="0" vertical="bottom" wrapText="0"/>
    </xf>
    <xf borderId="5" fillId="2" fontId="4" numFmtId="0" xfId="0" applyAlignment="1" applyBorder="1" applyFont="1">
      <alignment readingOrder="0" shrinkToFit="0" vertical="bottom" wrapText="0"/>
    </xf>
    <xf borderId="0" fillId="3" fontId="5" numFmtId="0" xfId="0" applyAlignment="1" applyFill="1" applyFont="1">
      <alignment horizontal="center" vertical="bottom"/>
    </xf>
    <xf borderId="6" fillId="0" fontId="4" numFmtId="0" xfId="0" applyAlignment="1" applyBorder="1" applyFont="1">
      <alignment shrinkToFit="0" vertical="bottom" wrapText="0"/>
    </xf>
    <xf borderId="7" fillId="0" fontId="4" numFmtId="0" xfId="0" applyAlignment="1" applyBorder="1" applyFont="1">
      <alignment shrinkToFit="0" vertical="bottom" wrapText="0"/>
    </xf>
    <xf borderId="8" fillId="0" fontId="3" numFmtId="0" xfId="0" applyAlignment="1" applyBorder="1" applyFont="1">
      <alignment readingOrder="0" shrinkToFit="0" vertical="bottom" wrapText="0"/>
    </xf>
    <xf borderId="9" fillId="4" fontId="6" numFmtId="0" xfId="0" applyAlignment="1" applyBorder="1" applyFill="1" applyFont="1">
      <alignment horizontal="center" vertical="bottom"/>
    </xf>
    <xf borderId="10" fillId="5" fontId="4" numFmtId="0" xfId="0" applyAlignment="1" applyBorder="1" applyFill="1" applyFont="1">
      <alignment horizontal="right" readingOrder="0" shrinkToFit="0" vertical="bottom" wrapText="0"/>
    </xf>
    <xf borderId="0" fillId="5" fontId="3" numFmtId="0" xfId="0" applyAlignment="1" applyFont="1">
      <alignment readingOrder="0" shrinkToFit="0" vertical="bottom" wrapText="0"/>
    </xf>
    <xf borderId="0" fillId="6" fontId="3" numFmtId="164" xfId="0" applyAlignment="1" applyFill="1" applyFont="1" applyNumberFormat="1">
      <alignment readingOrder="0" shrinkToFit="0" vertical="bottom" wrapText="0"/>
    </xf>
    <xf borderId="0" fillId="5" fontId="3" numFmtId="165" xfId="0" applyAlignment="1" applyFont="1" applyNumberFormat="1">
      <alignment readingOrder="0" shrinkToFit="0" vertical="bottom" wrapText="0"/>
    </xf>
    <xf borderId="5" fillId="5" fontId="3" numFmtId="165" xfId="0" applyAlignment="1" applyBorder="1" applyFont="1" applyNumberFormat="1">
      <alignment readingOrder="0" shrinkToFit="0" vertical="bottom" wrapText="0"/>
    </xf>
    <xf borderId="9" fillId="7" fontId="7" numFmtId="0" xfId="0" applyAlignment="1" applyBorder="1" applyFill="1" applyFont="1">
      <alignment horizontal="center" vertical="bottom"/>
    </xf>
    <xf borderId="10" fillId="0" fontId="4" numFmtId="0" xfId="0" applyAlignment="1" applyBorder="1" applyFon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165" xfId="0" applyAlignment="1" applyFont="1" applyNumberFormat="1">
      <alignment readingOrder="0" shrinkToFit="0" vertical="bottom" wrapText="0"/>
    </xf>
    <xf borderId="5" fillId="0" fontId="3" numFmtId="165" xfId="0" applyAlignment="1" applyBorder="1" applyFont="1" applyNumberFormat="1">
      <alignment readingOrder="0" shrinkToFit="0" vertical="bottom" wrapText="0"/>
    </xf>
    <xf borderId="9" fillId="8" fontId="7" numFmtId="0" xfId="0" applyAlignment="1" applyBorder="1" applyFill="1" applyFont="1">
      <alignment horizontal="center" vertical="bottom"/>
    </xf>
    <xf borderId="9" fillId="8" fontId="8" numFmtId="0" xfId="0" applyAlignment="1" applyBorder="1" applyFont="1">
      <alignment horizontal="center" vertical="bottom"/>
    </xf>
    <xf borderId="9" fillId="8" fontId="6" numFmtId="0" xfId="0" applyAlignment="1" applyBorder="1" applyFont="1">
      <alignment horizontal="center" vertical="bottom"/>
    </xf>
    <xf borderId="9" fillId="7" fontId="8" numFmtId="0" xfId="0" applyAlignment="1" applyBorder="1" applyFont="1">
      <alignment horizontal="center" vertical="bottom"/>
    </xf>
    <xf borderId="10" fillId="9" fontId="4" numFmtId="0" xfId="0" applyAlignment="1" applyBorder="1" applyFill="1" applyFont="1">
      <alignment horizontal="right" readingOrder="0" shrinkToFit="0" vertical="bottom" wrapText="0"/>
    </xf>
    <xf borderId="0" fillId="9" fontId="3" numFmtId="0" xfId="0" applyAlignment="1" applyFont="1">
      <alignment readingOrder="0" shrinkToFit="0" vertical="bottom" wrapText="0"/>
    </xf>
    <xf borderId="0" fillId="6" fontId="3" numFmtId="0" xfId="0" applyAlignment="1" applyFont="1">
      <alignment readingOrder="0" shrinkToFit="0" vertical="bottom" wrapText="0"/>
    </xf>
    <xf borderId="9" fillId="10" fontId="9" numFmtId="0" xfId="0" applyAlignment="1" applyBorder="1" applyFill="1" applyFont="1">
      <alignment horizontal="center" vertical="bottom"/>
    </xf>
    <xf borderId="9" fillId="11" fontId="6" numFmtId="0" xfId="0" applyAlignment="1" applyBorder="1" applyFill="1" applyFont="1">
      <alignment horizontal="center" vertical="bottom"/>
    </xf>
    <xf borderId="9" fillId="0" fontId="6" numFmtId="0" xfId="0" applyAlignment="1" applyBorder="1" applyFont="1">
      <alignment horizontal="center" vertical="bottom"/>
    </xf>
    <xf borderId="10" fillId="12" fontId="4" numFmtId="0" xfId="0" applyAlignment="1" applyBorder="1" applyFill="1" applyFont="1">
      <alignment horizontal="right" readingOrder="0" shrinkToFit="0" vertical="bottom" wrapText="0"/>
    </xf>
    <xf borderId="0" fillId="12" fontId="3" numFmtId="0" xfId="0" applyAlignment="1" applyFont="1">
      <alignment readingOrder="0" shrinkToFit="0" vertical="bottom" wrapText="0"/>
    </xf>
    <xf borderId="9" fillId="7" fontId="6" numFmtId="0" xfId="0" applyAlignment="1" applyBorder="1" applyFont="1">
      <alignment horizontal="center" vertical="bottom"/>
    </xf>
    <xf borderId="9" fillId="13" fontId="10" numFmtId="0" xfId="0" applyAlignment="1" applyBorder="1" applyFill="1" applyFont="1">
      <alignment horizontal="center" vertical="bottom"/>
    </xf>
    <xf borderId="11" fillId="14" fontId="4" numFmtId="0" xfId="0" applyAlignment="1" applyBorder="1" applyFill="1" applyFont="1">
      <alignment horizontal="right" readingOrder="0" shrinkToFit="0" vertical="bottom" wrapText="0"/>
    </xf>
    <xf borderId="12" fillId="14" fontId="3" numFmtId="0" xfId="0" applyAlignment="1" applyBorder="1" applyFont="1">
      <alignment readingOrder="0" shrinkToFit="0" vertical="bottom" wrapText="0"/>
    </xf>
    <xf borderId="0" fillId="9" fontId="4" numFmtId="0" xfId="0" applyAlignment="1" applyFont="1">
      <alignment horizontal="right" readingOrder="0" shrinkToFit="0" vertical="bottom" wrapText="0"/>
    </xf>
    <xf borderId="12" fillId="9" fontId="3" numFmtId="0" xfId="0" applyAlignment="1" applyBorder="1" applyFont="1">
      <alignment readingOrder="0" shrinkToFit="0" vertical="bottom" wrapText="0"/>
    </xf>
    <xf borderId="13" fillId="9" fontId="3" numFmtId="165" xfId="0" applyAlignment="1" applyBorder="1" applyFont="1" applyNumberFormat="1">
      <alignment readingOrder="0" shrinkToFit="0" vertical="bottom" wrapText="0"/>
    </xf>
    <xf borderId="9" fillId="15" fontId="8" numFmtId="0" xfId="0" applyAlignment="1" applyBorder="1" applyFill="1" applyFont="1">
      <alignment horizontal="center" vertical="bottom"/>
    </xf>
    <xf borderId="1" fillId="0" fontId="3" numFmtId="0" xfId="0" applyAlignment="1" applyBorder="1" applyFont="1">
      <alignment readingOrder="0" shrinkToFit="0" vertical="bottom" wrapText="0"/>
    </xf>
    <xf borderId="3" fillId="0" fontId="3" numFmtId="165" xfId="0" applyAlignment="1" applyBorder="1" applyFont="1" applyNumberFormat="1">
      <alignment readingOrder="0" shrinkToFit="0" vertical="bottom" wrapText="0"/>
    </xf>
    <xf borderId="11" fillId="0" fontId="3" numFmtId="0" xfId="0" applyAlignment="1" applyBorder="1" applyFont="1">
      <alignment readingOrder="0" shrinkToFit="0" vertical="bottom" wrapText="0"/>
    </xf>
    <xf borderId="13" fillId="0" fontId="3" numFmtId="165" xfId="0" applyAlignment="1" applyBorder="1" applyFont="1" applyNumberFormat="1">
      <alignment readingOrder="0" shrinkToFit="0" vertical="bottom" wrapText="0"/>
    </xf>
    <xf borderId="9" fillId="16" fontId="8" numFmtId="0" xfId="0" applyAlignment="1" applyBorder="1" applyFill="1" applyFont="1">
      <alignment vertical="bottom"/>
    </xf>
    <xf borderId="0" fillId="17" fontId="3" numFmtId="0" xfId="0" applyAlignment="1" applyFill="1" applyFont="1">
      <alignment readingOrder="0" shrinkToFit="0" vertical="bottom" wrapText="0"/>
    </xf>
    <xf borderId="6" fillId="0" fontId="4" numFmtId="0" xfId="0" applyAlignment="1" applyBorder="1" applyFont="1">
      <alignment horizontal="center" readingOrder="0" shrinkToFit="0" vertical="bottom" wrapText="0"/>
    </xf>
    <xf borderId="8" fillId="0" fontId="2" numFmtId="0" xfId="0" applyBorder="1" applyFont="1"/>
    <xf borderId="14" fillId="0" fontId="11" numFmtId="0" xfId="0" applyAlignment="1" applyBorder="1" applyFont="1">
      <alignment readingOrder="0" shrinkToFit="0" vertical="bottom" wrapText="0"/>
    </xf>
    <xf borderId="15" fillId="0" fontId="11" numFmtId="165" xfId="0" applyAlignment="1" applyBorder="1" applyFont="1" applyNumberFormat="1">
      <alignment readingOrder="0" shrinkToFit="0" vertical="bottom" wrapText="0"/>
    </xf>
    <xf borderId="9" fillId="18" fontId="8" numFmtId="0" xfId="0" applyAlignment="1" applyBorder="1" applyFill="1" applyFont="1">
      <alignment horizontal="center" vertical="bottom"/>
    </xf>
    <xf borderId="10" fillId="0" fontId="4" numFmtId="0" xfId="0" applyAlignment="1" applyBorder="1" applyFont="1">
      <alignment readingOrder="0" shrinkToFit="0" vertical="bottom" wrapText="0"/>
    </xf>
    <xf borderId="5" fillId="0" fontId="2" numFmtId="0" xfId="0" applyBorder="1" applyFont="1"/>
    <xf borderId="9" fillId="7" fontId="5" numFmtId="0" xfId="0" applyAlignment="1" applyBorder="1" applyFont="1">
      <alignment horizontal="center" vertical="bottom"/>
    </xf>
    <xf borderId="10" fillId="0" fontId="12" numFmtId="0" xfId="0" applyAlignment="1" applyBorder="1" applyFont="1">
      <alignment readingOrder="0" shrinkToFit="0" vertical="bottom" wrapText="0"/>
    </xf>
    <xf borderId="9" fillId="19" fontId="8" numFmtId="0" xfId="0" applyAlignment="1" applyBorder="1" applyFill="1" applyFont="1">
      <alignment horizontal="center" vertical="bottom"/>
    </xf>
    <xf borderId="11" fillId="0" fontId="13" numFmtId="0" xfId="0" applyAlignment="1" applyBorder="1" applyFont="1">
      <alignment readingOrder="0" shrinkToFit="0" vertical="bottom" wrapText="0"/>
    </xf>
    <xf borderId="13" fillId="0" fontId="2" numFmtId="0" xfId="0" applyBorder="1" applyFont="1"/>
    <xf borderId="9" fillId="0" fontId="8" numFmtId="0" xfId="0" applyAlignment="1" applyBorder="1" applyFont="1">
      <alignment vertical="bottom"/>
    </xf>
    <xf borderId="0" fillId="0" fontId="14" numFmtId="0" xfId="0" applyAlignment="1" applyFont="1">
      <alignment readingOrder="0" shrinkToFit="0" vertical="bottom" wrapText="0"/>
    </xf>
    <xf borderId="0" fillId="12" fontId="15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inwoodsawmill.com/" TargetMode="External"/><Relationship Id="rId2" Type="http://schemas.openxmlformats.org/officeDocument/2006/relationships/hyperlink" Target="mailto:arboriculture@winchendon-wood.com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13"/>
    <col customWidth="1" min="2" max="2" width="38.0"/>
    <col customWidth="1" min="3" max="3" width="11.25"/>
    <col customWidth="1" min="4" max="4" width="11.0"/>
    <col customWidth="1" min="5" max="5" width="14.25"/>
    <col customWidth="1" min="6" max="6" width="9.75"/>
    <col customWidth="1" min="7" max="8" width="8.0"/>
    <col customWidth="1" min="9" max="9" width="8.75"/>
    <col customWidth="1" min="10" max="10" width="22.63"/>
  </cols>
  <sheetData>
    <row r="1" ht="37.5" customHeight="1">
      <c r="A1" s="1" t="s">
        <v>0</v>
      </c>
      <c r="B1" s="2"/>
      <c r="C1" s="2"/>
      <c r="D1" s="2"/>
      <c r="E1" s="2"/>
      <c r="F1" s="3"/>
      <c r="G1" s="3"/>
      <c r="H1" s="3" t="s">
        <v>1</v>
      </c>
      <c r="I1" s="2"/>
      <c r="J1" s="4"/>
      <c r="K1" s="5"/>
      <c r="L1" s="6" t="s">
        <v>2</v>
      </c>
    </row>
    <row r="2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  <c r="K2" s="5"/>
      <c r="L2" s="9" t="s">
        <v>13</v>
      </c>
    </row>
    <row r="3">
      <c r="A3" s="10"/>
      <c r="B3" s="11"/>
      <c r="C3" s="11"/>
      <c r="D3" s="11"/>
      <c r="E3" s="11"/>
      <c r="F3" s="11"/>
      <c r="G3" s="11"/>
      <c r="H3" s="11"/>
      <c r="I3" s="11"/>
      <c r="J3" s="12"/>
      <c r="K3" s="5"/>
      <c r="L3" s="13" t="s">
        <v>14</v>
      </c>
    </row>
    <row r="4">
      <c r="A4" s="14">
        <v>1.0</v>
      </c>
      <c r="B4" s="15"/>
      <c r="C4" s="15"/>
      <c r="D4" s="15"/>
      <c r="E4" s="15"/>
      <c r="F4" s="16">
        <f t="shared" ref="F4:F18" si="1">(C4*D4*E4)/12</f>
        <v>0</v>
      </c>
      <c r="G4" s="15"/>
      <c r="H4" s="16">
        <f t="shared" ref="H4:H6" si="2">F4*G4</f>
        <v>0</v>
      </c>
      <c r="I4" s="17">
        <v>0.0</v>
      </c>
      <c r="J4" s="18">
        <f t="shared" ref="J4:J18" si="3">MULTIPLY(H4,I4)</f>
        <v>0</v>
      </c>
      <c r="K4" s="5"/>
      <c r="L4" s="19" t="s">
        <v>15</v>
      </c>
    </row>
    <row r="5">
      <c r="A5" s="20">
        <v>2.0</v>
      </c>
      <c r="B5" s="21"/>
      <c r="C5" s="21"/>
      <c r="D5" s="21"/>
      <c r="E5" s="21"/>
      <c r="F5" s="16">
        <f t="shared" si="1"/>
        <v>0</v>
      </c>
      <c r="G5" s="21"/>
      <c r="H5" s="16">
        <f t="shared" si="2"/>
        <v>0</v>
      </c>
      <c r="I5" s="22">
        <v>0.0</v>
      </c>
      <c r="J5" s="23">
        <f t="shared" si="3"/>
        <v>0</v>
      </c>
      <c r="K5" s="5"/>
      <c r="L5" s="24" t="s">
        <v>16</v>
      </c>
    </row>
    <row r="6">
      <c r="A6" s="14">
        <v>3.0</v>
      </c>
      <c r="B6" s="15"/>
      <c r="C6" s="15"/>
      <c r="D6" s="15"/>
      <c r="E6" s="15"/>
      <c r="F6" s="16">
        <f t="shared" si="1"/>
        <v>0</v>
      </c>
      <c r="G6" s="15"/>
      <c r="H6" s="16">
        <f t="shared" si="2"/>
        <v>0</v>
      </c>
      <c r="I6" s="17">
        <v>0.0</v>
      </c>
      <c r="J6" s="18">
        <f t="shared" si="3"/>
        <v>0</v>
      </c>
      <c r="K6" s="5"/>
      <c r="L6" s="25" t="s">
        <v>17</v>
      </c>
    </row>
    <row r="7">
      <c r="A7" s="20">
        <v>4.0</v>
      </c>
      <c r="B7" s="21"/>
      <c r="C7" s="21"/>
      <c r="D7" s="21"/>
      <c r="E7" s="21"/>
      <c r="F7" s="16">
        <f t="shared" si="1"/>
        <v>0</v>
      </c>
      <c r="G7" s="21"/>
      <c r="H7" s="16">
        <v>0.0</v>
      </c>
      <c r="I7" s="22">
        <v>0.0</v>
      </c>
      <c r="J7" s="23">
        <f t="shared" si="3"/>
        <v>0</v>
      </c>
      <c r="K7" s="5"/>
      <c r="L7" s="25" t="s">
        <v>18</v>
      </c>
    </row>
    <row r="8">
      <c r="A8" s="14">
        <v>5.0</v>
      </c>
      <c r="B8" s="15"/>
      <c r="C8" s="15"/>
      <c r="D8" s="15"/>
      <c r="E8" s="15"/>
      <c r="F8" s="16">
        <f t="shared" si="1"/>
        <v>0</v>
      </c>
      <c r="G8" s="15"/>
      <c r="H8" s="16">
        <v>0.0</v>
      </c>
      <c r="I8" s="17">
        <v>0.0</v>
      </c>
      <c r="J8" s="18">
        <f t="shared" si="3"/>
        <v>0</v>
      </c>
      <c r="K8" s="5"/>
      <c r="L8" s="25" t="s">
        <v>19</v>
      </c>
    </row>
    <row r="9">
      <c r="A9" s="20">
        <v>6.0</v>
      </c>
      <c r="B9" s="21"/>
      <c r="C9" s="21"/>
      <c r="D9" s="21"/>
      <c r="E9" s="21"/>
      <c r="F9" s="16">
        <f t="shared" si="1"/>
        <v>0</v>
      </c>
      <c r="G9" s="21"/>
      <c r="H9" s="16">
        <f t="shared" ref="H9:H11" si="4">F9*G9</f>
        <v>0</v>
      </c>
      <c r="I9" s="22">
        <v>0.0</v>
      </c>
      <c r="J9" s="23">
        <f t="shared" si="3"/>
        <v>0</v>
      </c>
      <c r="K9" s="5"/>
      <c r="L9" s="26" t="s">
        <v>20</v>
      </c>
    </row>
    <row r="10">
      <c r="A10" s="14">
        <v>7.0</v>
      </c>
      <c r="B10" s="15"/>
      <c r="C10" s="15"/>
      <c r="D10" s="15"/>
      <c r="E10" s="15"/>
      <c r="F10" s="16">
        <f t="shared" si="1"/>
        <v>0</v>
      </c>
      <c r="G10" s="15"/>
      <c r="H10" s="16">
        <f t="shared" si="4"/>
        <v>0</v>
      </c>
      <c r="I10" s="17">
        <v>0.0</v>
      </c>
      <c r="J10" s="18">
        <f t="shared" si="3"/>
        <v>0</v>
      </c>
      <c r="K10" s="5"/>
      <c r="L10" s="27" t="s">
        <v>21</v>
      </c>
    </row>
    <row r="11">
      <c r="A11" s="28">
        <v>8.0</v>
      </c>
      <c r="B11" s="21"/>
      <c r="C11" s="29"/>
      <c r="D11" s="29"/>
      <c r="E11" s="29"/>
      <c r="F11" s="16">
        <f t="shared" si="1"/>
        <v>0</v>
      </c>
      <c r="G11" s="29"/>
      <c r="H11" s="16">
        <f t="shared" si="4"/>
        <v>0</v>
      </c>
      <c r="I11" s="22">
        <v>0.0</v>
      </c>
      <c r="J11" s="23">
        <f t="shared" si="3"/>
        <v>0</v>
      </c>
      <c r="K11" s="5"/>
      <c r="L11" s="27" t="s">
        <v>22</v>
      </c>
    </row>
    <row r="12">
      <c r="A12" s="14">
        <v>9.0</v>
      </c>
      <c r="B12" s="15"/>
      <c r="C12" s="15"/>
      <c r="D12" s="15"/>
      <c r="E12" s="15"/>
      <c r="F12" s="16">
        <f t="shared" si="1"/>
        <v>0</v>
      </c>
      <c r="G12" s="15"/>
      <c r="H12" s="30">
        <v>0.0</v>
      </c>
      <c r="I12" s="17">
        <v>0.0</v>
      </c>
      <c r="J12" s="18">
        <f t="shared" si="3"/>
        <v>0</v>
      </c>
      <c r="K12" s="5"/>
      <c r="L12" s="31" t="s">
        <v>23</v>
      </c>
    </row>
    <row r="13">
      <c r="A13" s="28">
        <v>10.0</v>
      </c>
      <c r="B13" s="21"/>
      <c r="C13" s="29"/>
      <c r="D13" s="29"/>
      <c r="E13" s="29"/>
      <c r="F13" s="16">
        <f t="shared" si="1"/>
        <v>0</v>
      </c>
      <c r="G13" s="29"/>
      <c r="H13" s="30">
        <v>0.0</v>
      </c>
      <c r="I13" s="22">
        <v>0.0</v>
      </c>
      <c r="J13" s="23">
        <f t="shared" si="3"/>
        <v>0</v>
      </c>
      <c r="K13" s="5"/>
      <c r="L13" s="32" t="s">
        <v>24</v>
      </c>
    </row>
    <row r="14">
      <c r="A14" s="14">
        <v>11.0</v>
      </c>
      <c r="B14" s="15"/>
      <c r="C14" s="15"/>
      <c r="D14" s="15"/>
      <c r="E14" s="15"/>
      <c r="F14" s="16">
        <f t="shared" si="1"/>
        <v>0</v>
      </c>
      <c r="G14" s="15"/>
      <c r="H14" s="30">
        <f t="shared" ref="H14:H18" si="5">F14*G14</f>
        <v>0</v>
      </c>
      <c r="I14" s="17">
        <v>0.0</v>
      </c>
      <c r="J14" s="18">
        <f t="shared" si="3"/>
        <v>0</v>
      </c>
      <c r="K14" s="5"/>
      <c r="L14" s="33" t="s">
        <v>25</v>
      </c>
    </row>
    <row r="15">
      <c r="A15" s="34">
        <v>12.0</v>
      </c>
      <c r="B15" s="21"/>
      <c r="C15" s="35"/>
      <c r="D15" s="35"/>
      <c r="E15" s="35"/>
      <c r="F15" s="16">
        <f t="shared" si="1"/>
        <v>0</v>
      </c>
      <c r="G15" s="35"/>
      <c r="H15" s="30">
        <f t="shared" si="5"/>
        <v>0</v>
      </c>
      <c r="I15" s="22">
        <v>0.0</v>
      </c>
      <c r="J15" s="23">
        <f t="shared" si="3"/>
        <v>0</v>
      </c>
      <c r="K15" s="5"/>
      <c r="L15" s="36" t="s">
        <v>26</v>
      </c>
    </row>
    <row r="16">
      <c r="A16" s="14">
        <v>13.0</v>
      </c>
      <c r="B16" s="15"/>
      <c r="C16" s="15"/>
      <c r="D16" s="15"/>
      <c r="E16" s="15"/>
      <c r="F16" s="16">
        <f t="shared" si="1"/>
        <v>0</v>
      </c>
      <c r="G16" s="15"/>
      <c r="H16" s="30">
        <f t="shared" si="5"/>
        <v>0</v>
      </c>
      <c r="I16" s="17">
        <v>0.0</v>
      </c>
      <c r="J16" s="18">
        <f t="shared" si="3"/>
        <v>0</v>
      </c>
      <c r="K16" s="5"/>
      <c r="L16" s="37" t="s">
        <v>27</v>
      </c>
    </row>
    <row r="17">
      <c r="A17" s="34">
        <v>14.0</v>
      </c>
      <c r="B17" s="21"/>
      <c r="C17" s="35"/>
      <c r="D17" s="35"/>
      <c r="E17" s="35"/>
      <c r="F17" s="16">
        <f t="shared" si="1"/>
        <v>0</v>
      </c>
      <c r="G17" s="35"/>
      <c r="H17" s="30">
        <f t="shared" si="5"/>
        <v>0</v>
      </c>
      <c r="I17" s="22">
        <v>0.0</v>
      </c>
      <c r="J17" s="23">
        <f t="shared" si="3"/>
        <v>0</v>
      </c>
      <c r="K17" s="5"/>
      <c r="L17" s="27" t="s">
        <v>28</v>
      </c>
    </row>
    <row r="18">
      <c r="A18" s="38">
        <v>15.0</v>
      </c>
      <c r="B18" s="15"/>
      <c r="C18" s="39"/>
      <c r="D18" s="39"/>
      <c r="E18" s="39"/>
      <c r="F18" s="16">
        <f t="shared" si="1"/>
        <v>0</v>
      </c>
      <c r="G18" s="39"/>
      <c r="H18" s="30">
        <f t="shared" si="5"/>
        <v>0</v>
      </c>
      <c r="I18" s="17">
        <v>0.0</v>
      </c>
      <c r="J18" s="18">
        <f t="shared" si="3"/>
        <v>0</v>
      </c>
      <c r="K18" s="5"/>
      <c r="L18" s="27" t="s">
        <v>29</v>
      </c>
    </row>
    <row r="19">
      <c r="A19" s="40"/>
      <c r="B19" s="29"/>
      <c r="C19" s="29"/>
      <c r="D19" s="29"/>
      <c r="E19" s="29"/>
      <c r="F19" s="29"/>
      <c r="G19" s="29"/>
      <c r="H19" s="29"/>
      <c r="I19" s="41"/>
      <c r="J19" s="42"/>
      <c r="K19" s="5"/>
      <c r="L19" s="43" t="s">
        <v>30</v>
      </c>
    </row>
    <row r="20">
      <c r="A20" s="5"/>
      <c r="B20" s="5"/>
      <c r="C20" s="5"/>
      <c r="D20" s="5"/>
      <c r="E20" s="5"/>
      <c r="F20" s="5"/>
      <c r="G20" s="5"/>
      <c r="H20" s="5"/>
      <c r="I20" s="44"/>
      <c r="J20" s="45"/>
      <c r="K20" s="5"/>
      <c r="L20" s="33" t="s">
        <v>31</v>
      </c>
    </row>
    <row r="21">
      <c r="A21" s="5"/>
      <c r="B21" s="5"/>
      <c r="C21" s="5"/>
      <c r="D21" s="5"/>
      <c r="E21" s="5"/>
      <c r="F21" s="5"/>
      <c r="G21" s="5"/>
      <c r="H21" s="5"/>
      <c r="I21" s="46" t="s">
        <v>32</v>
      </c>
      <c r="J21" s="47">
        <f>SUM(J3:J18)</f>
        <v>0</v>
      </c>
      <c r="K21" s="5"/>
      <c r="L21" s="48" t="s">
        <v>33</v>
      </c>
    </row>
    <row r="22">
      <c r="A22" s="5"/>
      <c r="B22" s="5"/>
      <c r="C22" s="5"/>
      <c r="D22" s="5"/>
      <c r="E22" s="5"/>
      <c r="F22" s="49" t="s">
        <v>34</v>
      </c>
      <c r="J22" s="49">
        <v>0.0625</v>
      </c>
      <c r="K22" s="5"/>
      <c r="L22" s="27" t="s">
        <v>35</v>
      </c>
    </row>
    <row r="23">
      <c r="A23" s="50" t="s">
        <v>36</v>
      </c>
      <c r="B23" s="51"/>
      <c r="C23" s="5"/>
      <c r="D23" s="6" t="s">
        <v>37</v>
      </c>
      <c r="H23" s="5"/>
      <c r="I23" s="52" t="s">
        <v>38</v>
      </c>
      <c r="J23" s="53">
        <f>(J21+(J21*J22))</f>
        <v>0</v>
      </c>
      <c r="K23" s="5"/>
      <c r="L23" s="54" t="s">
        <v>39</v>
      </c>
    </row>
    <row r="24">
      <c r="A24" s="55" t="s">
        <v>40</v>
      </c>
      <c r="B24" s="56"/>
      <c r="C24" s="5"/>
      <c r="D24" s="5"/>
      <c r="E24" s="5"/>
      <c r="F24" s="5"/>
      <c r="G24" s="5"/>
      <c r="H24" s="5"/>
      <c r="I24" s="6"/>
      <c r="J24" s="5"/>
      <c r="K24" s="5"/>
      <c r="L24" s="57" t="s">
        <v>41</v>
      </c>
    </row>
    <row r="25">
      <c r="A25" s="58" t="s">
        <v>42</v>
      </c>
      <c r="B25" s="56"/>
      <c r="C25" s="5"/>
      <c r="D25" s="5"/>
      <c r="E25" s="6" t="s">
        <v>43</v>
      </c>
      <c r="K25" s="5"/>
      <c r="L25" s="59" t="s">
        <v>44</v>
      </c>
    </row>
    <row r="26">
      <c r="A26" s="60" t="s">
        <v>45</v>
      </c>
      <c r="B26" s="61"/>
      <c r="C26" s="5"/>
      <c r="D26" s="5"/>
      <c r="E26" s="5"/>
      <c r="F26" s="5"/>
      <c r="G26" s="5"/>
      <c r="H26" s="5"/>
      <c r="I26" s="6"/>
      <c r="J26" s="6"/>
      <c r="K26" s="5"/>
      <c r="L26" s="62" t="s">
        <v>46</v>
      </c>
    </row>
    <row r="27">
      <c r="A27" s="5"/>
      <c r="B27" s="5"/>
      <c r="C27" s="5"/>
      <c r="D27" s="5"/>
      <c r="E27" s="5"/>
      <c r="F27" s="5"/>
      <c r="G27" s="5"/>
      <c r="H27" s="5"/>
      <c r="I27" s="63" t="s">
        <v>47</v>
      </c>
      <c r="K27" s="5"/>
      <c r="L27" s="62" t="s">
        <v>48</v>
      </c>
    </row>
    <row r="28">
      <c r="A28" s="5"/>
      <c r="B28" s="5"/>
      <c r="C28" s="5"/>
      <c r="D28" s="5"/>
      <c r="E28" s="5"/>
      <c r="F28" s="5"/>
      <c r="G28" s="5"/>
      <c r="H28" s="5"/>
      <c r="I28" s="64" t="s">
        <v>49</v>
      </c>
      <c r="J28" s="5"/>
      <c r="K28" s="5"/>
      <c r="L28" s="62" t="s">
        <v>50</v>
      </c>
    </row>
    <row r="29">
      <c r="A29" s="5"/>
      <c r="B29" s="5"/>
      <c r="C29" s="5"/>
      <c r="D29" s="5"/>
      <c r="E29" s="5"/>
      <c r="F29" s="5"/>
      <c r="G29" s="5"/>
      <c r="H29" s="5"/>
      <c r="I29" s="64"/>
      <c r="J29" s="5"/>
      <c r="K29" s="5"/>
      <c r="L29" s="5"/>
    </row>
  </sheetData>
  <mergeCells count="10">
    <mergeCell ref="A25:B25"/>
    <mergeCell ref="A26:B26"/>
    <mergeCell ref="A1:E1"/>
    <mergeCell ref="H1:J1"/>
    <mergeCell ref="F22:I22"/>
    <mergeCell ref="A23:B23"/>
    <mergeCell ref="D23:G23"/>
    <mergeCell ref="A24:B24"/>
    <mergeCell ref="E25:J25"/>
    <mergeCell ref="I27:J27"/>
  </mergeCells>
  <dataValidations>
    <dataValidation type="list" allowBlank="1" showInputMessage="1" prompt="Click and enter a value from range Sheet1!L2:L28" sqref="B4 B6 B8 B10 B12 B14 B16 B18">
      <formula1>$L$2:$L$28</formula1>
    </dataValidation>
    <dataValidation type="list" allowBlank="1" sqref="B5 B7 B9 B11 B13 B15 B17">
      <formula1>$L$2:$L$33</formula1>
    </dataValidation>
  </dataValidations>
  <hyperlinks>
    <hyperlink r:id="rId1" ref="A25"/>
    <hyperlink r:id="rId2" ref="A26"/>
  </hyperlinks>
  <printOptions gridLines="1" horizontalCentered="1"/>
  <pageMargins bottom="0.75" footer="0.0" header="0.0" left="0.25" right="0.25" top="0.75"/>
  <pageSetup cellComments="atEnd" orientation="landscape" pageOrder="overThenDown"/>
  <drawing r:id="rId3"/>
</worksheet>
</file>